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Saison 24_25\Excel\SR\"/>
    </mc:Choice>
  </mc:AlternateContent>
  <xr:revisionPtr revIDLastSave="0" documentId="8_{F7914229-0F6A-4335-9A86-A3AB3E311199}" xr6:coauthVersionLast="36" xr6:coauthVersionMax="36" xr10:uidLastSave="{00000000-0000-0000-0000-000000000000}"/>
  <bookViews>
    <workbookView xWindow="0" yWindow="0" windowWidth="27645" windowHeight="11595" xr2:uid="{00000000-000D-0000-FFFF-FFFF00000000}"/>
  </bookViews>
  <sheets>
    <sheet name="neutral-Bezirk-2021" sheetId="5" r:id="rId1"/>
    <sheet name="Tabelle1" sheetId="7" state="hidden" r:id="rId2"/>
    <sheet name="Dropdown" sheetId="6" state="hidden" r:id="rId3"/>
  </sheets>
  <externalReferences>
    <externalReference r:id="rId4"/>
  </externalReferences>
  <definedNames>
    <definedName name="Berta">[1]Tabelle2!$F$15:$F$45</definedName>
    <definedName name="Datum">'neutral-Bezirk-2021'!$P$8</definedName>
    <definedName name="datumsberechnung">[1]Tabelle2!$F$49:$G$79</definedName>
    <definedName name="db">[1]Tabelle2!$F$14:$G$45</definedName>
    <definedName name="_xlnm.Print_Area" localSheetId="0">'neutral-Bezirk-2021'!$A$1:$AX$57</definedName>
    <definedName name="Liga">'neutral-Bezirk-2021'!$D$8</definedName>
    <definedName name="such1">[1]Tabelle2!$B$20:$B$21</definedName>
    <definedName name="tage">[1]Tabelle2!$B$3:$C$9</definedName>
  </definedNames>
  <calcPr calcId="191029"/>
</workbook>
</file>

<file path=xl/calcChain.xml><?xml version="1.0" encoding="utf-8"?>
<calcChain xmlns="http://schemas.openxmlformats.org/spreadsheetml/2006/main">
  <c r="W35" i="5" l="1"/>
  <c r="J35" i="5"/>
  <c r="E23" i="5" l="1"/>
  <c r="W33" i="5"/>
  <c r="J33" i="5"/>
  <c r="A6" i="7"/>
  <c r="B52" i="5" l="1"/>
  <c r="O52" i="5"/>
  <c r="W26" i="5" l="1"/>
  <c r="W38" i="5" s="1"/>
  <c r="J26" i="5"/>
  <c r="J38" i="5" s="1"/>
  <c r="V43" i="5" l="1"/>
</calcChain>
</file>

<file path=xl/sharedStrings.xml><?xml version="1.0" encoding="utf-8"?>
<sst xmlns="http://schemas.openxmlformats.org/spreadsheetml/2006/main" count="104" uniqueCount="58">
  <si>
    <t>Reisekostenabrechnung</t>
  </si>
  <si>
    <t>für Schiedsrichter</t>
  </si>
  <si>
    <t>Summe</t>
  </si>
  <si>
    <t>Gesamtsumme</t>
  </si>
  <si>
    <t>Wir versichern die Richtigkeit der vorgenannten Angaben und erklären, dass</t>
  </si>
  <si>
    <t>Betrag erhalten:</t>
  </si>
  <si>
    <t>Ort, Datum</t>
  </si>
  <si>
    <t>Unterschrift</t>
  </si>
  <si>
    <t>HANDBALLKREIS             DORTMUND</t>
  </si>
  <si>
    <t xml:space="preserve">wir die erforderliche Steuererklärung selbst veranlassen. </t>
  </si>
  <si>
    <t xml:space="preserve"> Uhr</t>
  </si>
  <si>
    <t xml:space="preserve"> €</t>
  </si>
  <si>
    <t>Halle:</t>
  </si>
  <si>
    <t xml:space="preserve">in: </t>
  </si>
  <si>
    <t>am:</t>
  </si>
  <si>
    <t xml:space="preserve">Spielklasse:  </t>
  </si>
  <si>
    <t xml:space="preserve">Heimverein:  </t>
  </si>
  <si>
    <t>Gastverein:</t>
  </si>
  <si>
    <t>ab</t>
  </si>
  <si>
    <t>Schiedsrichtererstattung</t>
  </si>
  <si>
    <t>Bezirksliga - Frauen</t>
  </si>
  <si>
    <t>Bezirksliga - Männer</t>
  </si>
  <si>
    <t>Fahrtkosten:</t>
  </si>
  <si>
    <t>PKW</t>
  </si>
  <si>
    <t>km - Fahrer</t>
  </si>
  <si>
    <t>km - Beifahrer</t>
  </si>
  <si>
    <t>( 0,30 € )</t>
  </si>
  <si>
    <t>( 0,05 € )</t>
  </si>
  <si>
    <t>€</t>
  </si>
  <si>
    <t>öffentliche Verkehrsmittel ( Bahn / ÖPNV )</t>
  </si>
  <si>
    <t>Zuschlag für Wochentagsspiele</t>
  </si>
  <si>
    <r>
      <t>(</t>
    </r>
    <r>
      <rPr>
        <b/>
        <u/>
        <sz val="8"/>
        <rFont val="Arial"/>
        <family val="2"/>
      </rPr>
      <t>nur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Frauen/Männer-Bezirksliga,</t>
    </r>
    <r>
      <rPr>
        <b/>
        <sz val="8"/>
        <rFont val="Arial"/>
        <family val="2"/>
      </rPr>
      <t xml:space="preserve"> außer Feiertage - </t>
    </r>
    <r>
      <rPr>
        <sz val="8"/>
        <rFont val="Arial"/>
        <family val="2"/>
      </rPr>
      <t>Zuschlag +10€</t>
    </r>
    <r>
      <rPr>
        <b/>
        <sz val="8"/>
        <rFont val="Arial"/>
        <family val="2"/>
      </rPr>
      <t>)</t>
    </r>
  </si>
  <si>
    <t>männliche A-Jugend</t>
  </si>
  <si>
    <t>männliche B-Jugend</t>
  </si>
  <si>
    <t>männliche C-Jugend</t>
  </si>
  <si>
    <t>männliche D-Jugend</t>
  </si>
  <si>
    <t>weibliche A-Jugend</t>
  </si>
  <si>
    <t>weibliche B-Jugend</t>
  </si>
  <si>
    <t>weibliche C-Jugend</t>
  </si>
  <si>
    <t>weibliche D-Jugend</t>
  </si>
  <si>
    <t>Kreisliga - Männer</t>
  </si>
  <si>
    <t>1. Kreisklasse - Männer</t>
  </si>
  <si>
    <t>2. Kreisklasse - Männer, St.1</t>
  </si>
  <si>
    <t>2. Kreisklasse - Männer, St.2</t>
  </si>
  <si>
    <t>3. Kreisklasse - Männer</t>
  </si>
  <si>
    <t>Kreisliga - Frauen</t>
  </si>
  <si>
    <t>Kreisklasse - Frauen</t>
  </si>
  <si>
    <t>Liga</t>
  </si>
  <si>
    <t>Kosten</t>
  </si>
  <si>
    <r>
      <rPr>
        <b/>
        <u/>
        <sz val="14"/>
        <rFont val="Arial"/>
        <family val="2"/>
      </rPr>
      <t>nur</t>
    </r>
    <r>
      <rPr>
        <sz val="10"/>
        <rFont val="Arial"/>
        <family val="2"/>
      </rPr>
      <t xml:space="preserve"> Schiedsrichtererstattung - kreisübergreifender Spielbetrieb - Bezirksliga - Männer und Frauen</t>
    </r>
  </si>
  <si>
    <t>A</t>
  </si>
  <si>
    <t>Datum</t>
  </si>
  <si>
    <t>Vorname + Name</t>
  </si>
  <si>
    <t xml:space="preserve"> </t>
  </si>
  <si>
    <t>Straße, PLZ + Wohnort</t>
  </si>
  <si>
    <t>Meisterschafts-Spiel-Nr.:</t>
  </si>
  <si>
    <t>Männer - Frauen</t>
  </si>
  <si>
    <t>datstr: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</si>
</sst>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[=0]&quot;&quot;;#,##0.00"/>
    <numFmt numFmtId="166" formatCode="#,##0.00\ &quot;€&quot;"/>
    <numFmt numFmtId="167" formatCode="#,##0.00\ _€"/>
  </numFmts>
  <fonts count="30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16"/>
      <name val="Arial"/>
      <family val="2"/>
    </font>
    <font>
      <sz val="8"/>
      <name val="Arial Narrow"/>
      <family val="2"/>
    </font>
    <font>
      <sz val="12"/>
      <name val="Times New Roman"/>
      <family val="1"/>
    </font>
    <font>
      <b/>
      <sz val="18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10"/>
      <name val="Arial"/>
      <family val="2"/>
    </font>
    <font>
      <sz val="9"/>
      <name val="Arial "/>
    </font>
    <font>
      <b/>
      <sz val="11"/>
      <name val="Arial"/>
      <family val="2"/>
    </font>
    <font>
      <sz val="10"/>
      <name val="Arial "/>
    </font>
    <font>
      <sz val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u/>
      <sz val="9"/>
      <color rgb="FFFF0000"/>
      <name val="Arial"/>
      <family val="2"/>
    </font>
    <font>
      <b/>
      <u/>
      <sz val="9"/>
      <name val="Arial"/>
      <family val="2"/>
    </font>
    <font>
      <b/>
      <u val="singleAccounting"/>
      <sz val="9"/>
      <name val="Arial"/>
      <family val="2"/>
    </font>
    <font>
      <b/>
      <u/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1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0" fillId="0" borderId="8" xfId="0" applyNumberFormat="1" applyFont="1" applyBorder="1" applyAlignment="1" applyProtection="1"/>
    <xf numFmtId="0" fontId="10" fillId="0" borderId="8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/>
    <xf numFmtId="0" fontId="13" fillId="0" borderId="11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10" fillId="0" borderId="7" xfId="0" applyNumberFormat="1" applyFont="1" applyBorder="1" applyAlignment="1" applyProtection="1">
      <alignment vertical="center"/>
    </xf>
    <xf numFmtId="0" fontId="10" fillId="0" borderId="7" xfId="0" applyNumberFormat="1" applyFont="1" applyBorder="1" applyAlignment="1" applyProtection="1">
      <alignment horizontal="left"/>
    </xf>
    <xf numFmtId="0" fontId="10" fillId="0" borderId="7" xfId="0" applyNumberFormat="1" applyFont="1" applyBorder="1" applyAlignment="1" applyProtection="1"/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/>
    </xf>
    <xf numFmtId="0" fontId="10" fillId="0" borderId="1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/>
    </xf>
    <xf numFmtId="0" fontId="10" fillId="0" borderId="7" xfId="0" applyNumberFormat="1" applyFont="1" applyBorder="1" applyAlignment="1" applyProtection="1">
      <alignment horizontal="center" vertical="center"/>
    </xf>
    <xf numFmtId="0" fontId="10" fillId="0" borderId="6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5" xfId="0" applyNumberFormat="1" applyFont="1" applyBorder="1" applyAlignment="1" applyProtection="1">
      <alignment horizontal="center" vertical="center"/>
    </xf>
    <xf numFmtId="0" fontId="10" fillId="0" borderId="2" xfId="0" applyNumberFormat="1" applyFont="1" applyBorder="1" applyAlignment="1" applyProtection="1">
      <alignment horizontal="center" vertical="center"/>
    </xf>
    <xf numFmtId="0" fontId="0" fillId="0" borderId="0" xfId="0" applyNumberFormat="1" applyProtection="1"/>
    <xf numFmtId="0" fontId="4" fillId="0" borderId="1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NumberFormat="1" applyFont="1" applyBorder="1" applyAlignment="1" applyProtection="1">
      <alignment horizontal="left" vertical="center"/>
    </xf>
    <xf numFmtId="0" fontId="23" fillId="0" borderId="0" xfId="0" applyNumberFormat="1" applyFont="1" applyAlignment="1" applyProtection="1">
      <alignment horizontal="left" vertical="center"/>
    </xf>
    <xf numFmtId="0" fontId="10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left" vertical="center"/>
    </xf>
    <xf numFmtId="0" fontId="10" fillId="0" borderId="0" xfId="0" applyNumberFormat="1" applyFont="1" applyAlignment="1" applyProtection="1">
      <alignment horizontal="left"/>
    </xf>
    <xf numFmtId="0" fontId="10" fillId="0" borderId="0" xfId="0" applyNumberFormat="1" applyFont="1" applyAlignment="1" applyProtection="1">
      <alignment horizontal="left" vertical="center"/>
    </xf>
    <xf numFmtId="0" fontId="9" fillId="0" borderId="14" xfId="0" applyNumberFormat="1" applyFont="1" applyBorder="1" applyAlignment="1" applyProtection="1">
      <alignment horizontal="left" vertical="center"/>
    </xf>
    <xf numFmtId="0" fontId="15" fillId="0" borderId="11" xfId="2" applyNumberFormat="1" applyFont="1" applyBorder="1" applyAlignment="1" applyProtection="1">
      <alignment horizontal="right"/>
    </xf>
    <xf numFmtId="0" fontId="20" fillId="0" borderId="0" xfId="0" applyNumberFormat="1" applyFont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left" vertical="center"/>
    </xf>
    <xf numFmtId="0" fontId="10" fillId="0" borderId="1" xfId="0" applyNumberFormat="1" applyFont="1" applyBorder="1" applyAlignment="1" applyProtection="1">
      <alignment horizontal="left" vertical="center"/>
    </xf>
    <xf numFmtId="0" fontId="10" fillId="0" borderId="3" xfId="0" applyNumberFormat="1" applyFont="1" applyBorder="1" applyAlignment="1" applyProtection="1">
      <alignment horizontal="left" vertical="center"/>
    </xf>
    <xf numFmtId="0" fontId="15" fillId="0" borderId="12" xfId="0" applyNumberFormat="1" applyFont="1" applyBorder="1" applyAlignment="1" applyProtection="1">
      <alignment horizontal="right"/>
    </xf>
    <xf numFmtId="0" fontId="10" fillId="0" borderId="4" xfId="0" applyNumberFormat="1" applyFont="1" applyBorder="1" applyAlignment="1" applyProtection="1">
      <alignment horizontal="center" vertical="center"/>
    </xf>
    <xf numFmtId="0" fontId="15" fillId="0" borderId="13" xfId="0" applyNumberFormat="1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horizontal="left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/>
    </xf>
    <xf numFmtId="0" fontId="10" fillId="0" borderId="3" xfId="0" applyNumberFormat="1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/>
    </xf>
    <xf numFmtId="14" fontId="0" fillId="0" borderId="0" xfId="0" applyNumberFormat="1"/>
    <xf numFmtId="0" fontId="11" fillId="0" borderId="14" xfId="0" applyNumberFormat="1" applyFont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Alignment="1" applyProtection="1">
      <alignment vertical="center" wrapText="1"/>
    </xf>
    <xf numFmtId="0" fontId="0" fillId="0" borderId="0" xfId="0" applyAlignment="1">
      <alignment horizontal="right"/>
    </xf>
    <xf numFmtId="0" fontId="13" fillId="0" borderId="1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3" fillId="0" borderId="9" xfId="0" applyNumberFormat="1" applyFont="1" applyBorder="1" applyAlignment="1" applyProtection="1">
      <alignment horizontal="left"/>
    </xf>
    <xf numFmtId="0" fontId="9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left"/>
    </xf>
    <xf numFmtId="0" fontId="9" fillId="0" borderId="0" xfId="0" applyNumberFormat="1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/>
    <xf numFmtId="0" fontId="29" fillId="0" borderId="0" xfId="0" applyFont="1" applyAlignment="1" applyProtection="1">
      <alignment horizontal="center"/>
    </xf>
    <xf numFmtId="0" fontId="18" fillId="0" borderId="10" xfId="0" applyNumberFormat="1" applyFont="1" applyBorder="1" applyAlignment="1" applyProtection="1">
      <alignment horizontal="center"/>
      <protection locked="0"/>
    </xf>
    <xf numFmtId="0" fontId="18" fillId="0" borderId="11" xfId="0" applyNumberFormat="1" applyFont="1" applyBorder="1" applyAlignment="1" applyProtection="1">
      <alignment horizontal="center"/>
      <protection locked="0"/>
    </xf>
    <xf numFmtId="166" fontId="15" fillId="0" borderId="11" xfId="2" applyNumberFormat="1" applyFont="1" applyBorder="1" applyAlignment="1" applyProtection="1">
      <alignment horizontal="right"/>
    </xf>
    <xf numFmtId="0" fontId="13" fillId="0" borderId="10" xfId="0" applyNumberFormat="1" applyFont="1" applyBorder="1" applyAlignment="1" applyProtection="1">
      <alignment horizontal="left"/>
    </xf>
    <xf numFmtId="0" fontId="11" fillId="0" borderId="14" xfId="0" applyNumberFormat="1" applyFont="1" applyBorder="1" applyAlignment="1" applyProtection="1">
      <alignment horizontal="left" vertical="center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3" fillId="0" borderId="8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3" fillId="0" borderId="6" xfId="0" applyNumberFormat="1" applyFont="1" applyBorder="1" applyAlignment="1" applyProtection="1">
      <alignment horizontal="center" vertical="center" wrapText="1"/>
    </xf>
    <xf numFmtId="0" fontId="13" fillId="0" borderId="11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left" vertical="center"/>
    </xf>
    <xf numFmtId="0" fontId="11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left"/>
      <protection locked="0"/>
    </xf>
    <xf numFmtId="0" fontId="13" fillId="0" borderId="9" xfId="0" applyNumberFormat="1" applyFont="1" applyBorder="1" applyAlignment="1" applyProtection="1">
      <alignment horizontal="left"/>
    </xf>
    <xf numFmtId="0" fontId="13" fillId="0" borderId="9" xfId="0" applyNumberFormat="1" applyFont="1" applyBorder="1" applyAlignment="1" applyProtection="1">
      <alignment horizontal="center"/>
      <protection locked="0"/>
    </xf>
    <xf numFmtId="0" fontId="18" fillId="0" borderId="9" xfId="0" applyNumberFormat="1" applyFont="1" applyBorder="1" applyAlignment="1" applyProtection="1">
      <alignment horizontal="center"/>
      <protection locked="0"/>
    </xf>
    <xf numFmtId="0" fontId="13" fillId="0" borderId="10" xfId="0" applyNumberFormat="1" applyFont="1" applyBorder="1" applyAlignment="1" applyProtection="1">
      <alignment horizontal="center"/>
      <protection locked="0"/>
    </xf>
    <xf numFmtId="14" fontId="18" fillId="0" borderId="10" xfId="0" applyNumberFormat="1" applyFont="1" applyBorder="1" applyAlignment="1" applyProtection="1">
      <alignment horizontal="center"/>
      <protection locked="0"/>
    </xf>
    <xf numFmtId="20" fontId="18" fillId="0" borderId="10" xfId="0" applyNumberFormat="1" applyFont="1" applyBorder="1" applyAlignment="1" applyProtection="1">
      <alignment horizontal="center"/>
      <protection locked="0"/>
    </xf>
    <xf numFmtId="0" fontId="9" fillId="0" borderId="0" xfId="0" applyNumberFormat="1" applyFont="1" applyAlignment="1" applyProtection="1">
      <alignment horizontal="left"/>
    </xf>
    <xf numFmtId="0" fontId="15" fillId="0" borderId="11" xfId="2" applyNumberFormat="1" applyFont="1" applyBorder="1" applyAlignment="1" applyProtection="1">
      <alignment horizontal="center"/>
      <protection locked="0"/>
    </xf>
    <xf numFmtId="4" fontId="15" fillId="0" borderId="11" xfId="2" applyNumberFormat="1" applyFont="1" applyBorder="1" applyAlignment="1" applyProtection="1">
      <alignment horizontal="center"/>
    </xf>
    <xf numFmtId="166" fontId="15" fillId="0" borderId="11" xfId="2" applyNumberFormat="1" applyFont="1" applyBorder="1" applyAlignment="1" applyProtection="1">
      <alignment horizontal="center"/>
    </xf>
    <xf numFmtId="0" fontId="13" fillId="0" borderId="11" xfId="0" applyNumberFormat="1" applyFont="1" applyBorder="1" applyAlignment="1" applyProtection="1">
      <alignment horizontal="left"/>
      <protection locked="0"/>
    </xf>
    <xf numFmtId="0" fontId="9" fillId="0" borderId="14" xfId="0" applyNumberFormat="1" applyFont="1" applyBorder="1" applyAlignment="1" applyProtection="1">
      <alignment horizontal="center" vertical="center"/>
    </xf>
    <xf numFmtId="0" fontId="21" fillId="0" borderId="0" xfId="0" applyNumberFormat="1" applyFont="1" applyAlignment="1" applyProtection="1">
      <alignment horizontal="center" vertical="center"/>
    </xf>
    <xf numFmtId="167" fontId="15" fillId="0" borderId="11" xfId="2" applyNumberFormat="1" applyFont="1" applyBorder="1" applyAlignment="1" applyProtection="1">
      <alignment horizontal="center"/>
    </xf>
    <xf numFmtId="0" fontId="11" fillId="0" borderId="14" xfId="0" applyNumberFormat="1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1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textRotation="90" wrapText="1"/>
    </xf>
    <xf numFmtId="0" fontId="9" fillId="0" borderId="0" xfId="0" applyNumberFormat="1" applyFont="1" applyFill="1" applyBorder="1" applyAlignment="1" applyProtection="1">
      <alignment horizontal="right"/>
    </xf>
    <xf numFmtId="0" fontId="3" fillId="0" borderId="11" xfId="0" applyNumberFormat="1" applyFont="1" applyBorder="1" applyAlignment="1" applyProtection="1">
      <alignment horizontal="center"/>
    </xf>
    <xf numFmtId="0" fontId="16" fillId="0" borderId="11" xfId="0" applyNumberFormat="1" applyFont="1" applyBorder="1" applyAlignment="1" applyProtection="1">
      <alignment horizontal="center"/>
    </xf>
    <xf numFmtId="165" fontId="15" fillId="0" borderId="13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right" vertical="center"/>
    </xf>
    <xf numFmtId="165" fontId="15" fillId="0" borderId="12" xfId="0" applyNumberFormat="1" applyFont="1" applyBorder="1" applyAlignment="1" applyProtection="1">
      <alignment horizontal="center" vertical="center"/>
    </xf>
    <xf numFmtId="0" fontId="22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1" applyNumberFormat="1" applyFont="1" applyFill="1" applyBorder="1" applyAlignment="1" applyProtection="1">
      <alignment vertical="center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center" vertical="center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0</xdr:rowOff>
    </xdr:from>
    <xdr:to>
      <xdr:col>11</xdr:col>
      <xdr:colOff>161925</xdr:colOff>
      <xdr:row>10</xdr:row>
      <xdr:rowOff>0</xdr:rowOff>
    </xdr:to>
    <xdr:sp macro="" textlink="">
      <xdr:nvSpPr>
        <xdr:cNvPr id="5146" name="Rectangle 7">
          <a:extLst>
            <a:ext uri="{FF2B5EF4-FFF2-40B4-BE49-F238E27FC236}">
              <a16:creationId xmlns:a16="http://schemas.microsoft.com/office/drawing/2014/main" id="{F098C8E7-94BA-4CAB-87E4-E27327B02BCC}"/>
            </a:ext>
          </a:extLst>
        </xdr:cNvPr>
        <xdr:cNvSpPr>
          <a:spLocks noChangeArrowheads="1"/>
        </xdr:cNvSpPr>
      </xdr:nvSpPr>
      <xdr:spPr bwMode="auto">
        <a:xfrm>
          <a:off x="2733675" y="2181225"/>
          <a:ext cx="1162050" cy="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57150</xdr:colOff>
      <xdr:row>10</xdr:row>
      <xdr:rowOff>0</xdr:rowOff>
    </xdr:from>
    <xdr:to>
      <xdr:col>24</xdr:col>
      <xdr:colOff>209550</xdr:colOff>
      <xdr:row>10</xdr:row>
      <xdr:rowOff>0</xdr:rowOff>
    </xdr:to>
    <xdr:sp macro="" textlink="">
      <xdr:nvSpPr>
        <xdr:cNvPr id="5147" name="Rectangle 8">
          <a:extLst>
            <a:ext uri="{FF2B5EF4-FFF2-40B4-BE49-F238E27FC236}">
              <a16:creationId xmlns:a16="http://schemas.microsoft.com/office/drawing/2014/main" id="{9C20F4A0-99A5-4E8E-8D18-8FB52A6804D3}"/>
            </a:ext>
          </a:extLst>
        </xdr:cNvPr>
        <xdr:cNvSpPr>
          <a:spLocks noChangeArrowheads="1"/>
        </xdr:cNvSpPr>
      </xdr:nvSpPr>
      <xdr:spPr bwMode="auto">
        <a:xfrm>
          <a:off x="7010400" y="2181225"/>
          <a:ext cx="1171575" cy="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5148" name="Rectangle 9">
          <a:extLst>
            <a:ext uri="{FF2B5EF4-FFF2-40B4-BE49-F238E27FC236}">
              <a16:creationId xmlns:a16="http://schemas.microsoft.com/office/drawing/2014/main" id="{EF31DE0B-3860-4D26-8AF4-078AEED67C29}"/>
            </a:ext>
          </a:extLst>
        </xdr:cNvPr>
        <xdr:cNvSpPr>
          <a:spLocks noChangeArrowheads="1"/>
        </xdr:cNvSpPr>
      </xdr:nvSpPr>
      <xdr:spPr bwMode="auto">
        <a:xfrm>
          <a:off x="0" y="2181225"/>
          <a:ext cx="0" cy="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21</xdr:col>
      <xdr:colOff>257175</xdr:colOff>
      <xdr:row>0</xdr:row>
      <xdr:rowOff>0</xdr:rowOff>
    </xdr:from>
    <xdr:to>
      <xdr:col>23</xdr:col>
      <xdr:colOff>314325</xdr:colOff>
      <xdr:row>4</xdr:row>
      <xdr:rowOff>142875</xdr:rowOff>
    </xdr:to>
    <xdr:pic>
      <xdr:nvPicPr>
        <xdr:cNvPr id="5149" name="Grafik 1">
          <a:extLst>
            <a:ext uri="{FF2B5EF4-FFF2-40B4-BE49-F238E27FC236}">
              <a16:creationId xmlns:a16="http://schemas.microsoft.com/office/drawing/2014/main" id="{29C5A848-EC8D-42ED-ACCB-29F821949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0"/>
          <a:ext cx="11811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eeleurope-my.sharepoint.com/Users/Ralf/eigen/HK%20DO-2/Bezirksschiedsrichterabrechnungen-Pfeifen/SR-Abrechnung%20Bezirk-02-02-19-Wodzins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sekostenabrechnung"/>
      <sheetName val="Beschreibung"/>
      <sheetName val="Tabelle2"/>
    </sheetNames>
    <sheetDataSet>
      <sheetData sheetId="0" refreshError="1"/>
      <sheetData sheetId="1" refreshError="1"/>
      <sheetData sheetId="2" refreshError="1">
        <row r="3">
          <cell r="B3" t="str">
            <v>Montag</v>
          </cell>
          <cell r="C3">
            <v>10</v>
          </cell>
        </row>
        <row r="4">
          <cell r="B4" t="str">
            <v>Dienstag</v>
          </cell>
          <cell r="C4">
            <v>10</v>
          </cell>
        </row>
        <row r="5">
          <cell r="B5" t="str">
            <v>Mittwoch</v>
          </cell>
          <cell r="C5">
            <v>10</v>
          </cell>
        </row>
        <row r="6">
          <cell r="B6" t="str">
            <v>Donnerstag</v>
          </cell>
          <cell r="C6">
            <v>10</v>
          </cell>
        </row>
        <row r="7">
          <cell r="B7" t="str">
            <v>Freitag</v>
          </cell>
          <cell r="C7">
            <v>10</v>
          </cell>
        </row>
        <row r="8">
          <cell r="B8" t="str">
            <v>Samstag</v>
          </cell>
          <cell r="C8">
            <v>0</v>
          </cell>
        </row>
        <row r="9">
          <cell r="B9" t="str">
            <v>Sonntag</v>
          </cell>
          <cell r="C9">
            <v>0</v>
          </cell>
        </row>
        <row r="14">
          <cell r="F14" t="str">
            <v>Liga</v>
          </cell>
          <cell r="G14" t="str">
            <v>Kosten</v>
          </cell>
        </row>
        <row r="15">
          <cell r="F15" t="str">
            <v>Männer Oberliga</v>
          </cell>
          <cell r="G15">
            <v>50</v>
          </cell>
        </row>
        <row r="16">
          <cell r="F16" t="str">
            <v>Männer Verbandsliga</v>
          </cell>
          <cell r="G16">
            <v>40</v>
          </cell>
        </row>
        <row r="17">
          <cell r="F17" t="str">
            <v>Männer Landesliga</v>
          </cell>
          <cell r="G17">
            <v>30</v>
          </cell>
        </row>
        <row r="18">
          <cell r="F18" t="str">
            <v>Männer Bezirksliga</v>
          </cell>
          <cell r="G18">
            <v>25</v>
          </cell>
        </row>
        <row r="19">
          <cell r="F19" t="str">
            <v>Frauen Oberliga</v>
          </cell>
          <cell r="G19">
            <v>40</v>
          </cell>
        </row>
        <row r="20">
          <cell r="B20" t="str">
            <v>Liga</v>
          </cell>
          <cell r="F20" t="str">
            <v>Frauen Verbandsliga</v>
          </cell>
          <cell r="G20">
            <v>30</v>
          </cell>
        </row>
        <row r="21">
          <cell r="B21" t="str">
            <v>Frauen Verbandsliga</v>
          </cell>
          <cell r="F21" t="str">
            <v>Frauen Landesliga</v>
          </cell>
          <cell r="G21">
            <v>25</v>
          </cell>
        </row>
        <row r="22">
          <cell r="F22" t="str">
            <v>Frauen Bezirksliga</v>
          </cell>
          <cell r="G22">
            <v>20</v>
          </cell>
        </row>
        <row r="23">
          <cell r="F23" t="str">
            <v>männl. Jugend A Oberliga</v>
          </cell>
          <cell r="G23">
            <v>30</v>
          </cell>
        </row>
        <row r="24">
          <cell r="F24" t="str">
            <v>männl. Jugend A Landesliga</v>
          </cell>
          <cell r="G24">
            <v>30</v>
          </cell>
        </row>
        <row r="25">
          <cell r="F25" t="str">
            <v>männl. Jugend B Oberliga</v>
          </cell>
          <cell r="G25">
            <v>25</v>
          </cell>
        </row>
        <row r="26">
          <cell r="F26" t="str">
            <v>männl. Jugend B Landesliga</v>
          </cell>
          <cell r="G26">
            <v>25</v>
          </cell>
        </row>
        <row r="27">
          <cell r="F27" t="str">
            <v>männl. Jugend C Oberliga</v>
          </cell>
          <cell r="G27">
            <v>20</v>
          </cell>
        </row>
        <row r="28">
          <cell r="F28" t="str">
            <v>männl. Jugend C Landesliga</v>
          </cell>
          <cell r="G28">
            <v>20</v>
          </cell>
        </row>
        <row r="29">
          <cell r="F29" t="str">
            <v>männl. Jugend C Bezirksliga</v>
          </cell>
          <cell r="G29">
            <v>20</v>
          </cell>
        </row>
        <row r="30">
          <cell r="F30" t="str">
            <v>weibl. Jugend A Oberliga</v>
          </cell>
          <cell r="G30">
            <v>30</v>
          </cell>
        </row>
        <row r="31">
          <cell r="F31" t="str">
            <v>weibl. Jugend A Landesliga</v>
          </cell>
          <cell r="G31">
            <v>30</v>
          </cell>
        </row>
        <row r="32">
          <cell r="F32" t="str">
            <v>weibl. Jugend B Oberliga</v>
          </cell>
          <cell r="G32">
            <v>25</v>
          </cell>
        </row>
        <row r="33">
          <cell r="F33" t="str">
            <v>weibl. Jugend B Landesliga</v>
          </cell>
          <cell r="G33">
            <v>25</v>
          </cell>
        </row>
        <row r="34">
          <cell r="F34" t="str">
            <v>weibl. Jugend C Oberliga</v>
          </cell>
          <cell r="G34">
            <v>20</v>
          </cell>
        </row>
        <row r="35">
          <cell r="F35" t="str">
            <v>weibl. Jugend C Landesliga</v>
          </cell>
          <cell r="G35">
            <v>20</v>
          </cell>
        </row>
        <row r="36">
          <cell r="F36" t="str">
            <v>weibl. Jugend C Bezirksliga</v>
          </cell>
          <cell r="G36">
            <v>20</v>
          </cell>
        </row>
        <row r="37">
          <cell r="F37" t="str">
            <v>Qualifikationsspiel Jugend A</v>
          </cell>
          <cell r="G37">
            <v>30</v>
          </cell>
        </row>
        <row r="38">
          <cell r="F38" t="str">
            <v>Qualifikationsspiel Jugend B</v>
          </cell>
          <cell r="G38">
            <v>25</v>
          </cell>
        </row>
        <row r="39">
          <cell r="F39" t="str">
            <v>Qualifikationsspiel Jugend C</v>
          </cell>
          <cell r="G39">
            <v>20</v>
          </cell>
        </row>
        <row r="40">
          <cell r="F40" t="str">
            <v>Qualifikation Turnier</v>
          </cell>
          <cell r="G40">
            <v>0</v>
          </cell>
        </row>
        <row r="41">
          <cell r="F41" t="str">
            <v>Turnier Senioren</v>
          </cell>
          <cell r="G41">
            <v>0</v>
          </cell>
        </row>
        <row r="42">
          <cell r="F42" t="str">
            <v>Turnier Jugend</v>
          </cell>
          <cell r="G42">
            <v>0</v>
          </cell>
        </row>
        <row r="43">
          <cell r="F43" t="str">
            <v>Herren Pokalspiel</v>
          </cell>
          <cell r="G43">
            <v>40</v>
          </cell>
        </row>
        <row r="44">
          <cell r="F44" t="str">
            <v>Frauen Pokalspiel</v>
          </cell>
          <cell r="G44">
            <v>30</v>
          </cell>
        </row>
        <row r="45">
          <cell r="F45" t="str">
            <v>Jugend Westfalenpokal</v>
          </cell>
          <cell r="G45">
            <v>25</v>
          </cell>
        </row>
        <row r="49">
          <cell r="F49" t="str">
            <v>Männer Oberliga</v>
          </cell>
          <cell r="G49">
            <v>5</v>
          </cell>
        </row>
        <row r="50">
          <cell r="F50" t="str">
            <v>Männer Verbandsliga</v>
          </cell>
          <cell r="G50">
            <v>5</v>
          </cell>
        </row>
        <row r="51">
          <cell r="F51" t="str">
            <v>Männer Landesliga</v>
          </cell>
          <cell r="G51">
            <v>5</v>
          </cell>
        </row>
        <row r="52">
          <cell r="F52" t="str">
            <v>Männer Bezirksliga</v>
          </cell>
          <cell r="G52">
            <v>5</v>
          </cell>
        </row>
        <row r="53">
          <cell r="F53" t="str">
            <v>Frauen Oberliga</v>
          </cell>
          <cell r="G53">
            <v>5</v>
          </cell>
        </row>
        <row r="54">
          <cell r="F54" t="str">
            <v>Frauen Verbandsliga</v>
          </cell>
          <cell r="G54">
            <v>5</v>
          </cell>
        </row>
        <row r="55">
          <cell r="F55" t="str">
            <v>Frauen Landesliga</v>
          </cell>
          <cell r="G55">
            <v>5</v>
          </cell>
        </row>
        <row r="56">
          <cell r="F56" t="str">
            <v>Frauen Bezirksliga</v>
          </cell>
          <cell r="G56">
            <v>5</v>
          </cell>
        </row>
        <row r="57">
          <cell r="F57" t="str">
            <v>männl. Jugend A Oberliga</v>
          </cell>
          <cell r="G57">
            <v>5</v>
          </cell>
        </row>
        <row r="58">
          <cell r="F58" t="str">
            <v>männl. Jugend A Landesliga</v>
          </cell>
          <cell r="G58">
            <v>5</v>
          </cell>
        </row>
        <row r="59">
          <cell r="F59" t="str">
            <v>männl. Jugend B Oberliga</v>
          </cell>
          <cell r="G59">
            <v>5</v>
          </cell>
        </row>
        <row r="60">
          <cell r="F60" t="str">
            <v>männl. Jugend B Landesliga</v>
          </cell>
          <cell r="G60">
            <v>5</v>
          </cell>
        </row>
        <row r="61">
          <cell r="F61" t="str">
            <v>männl. Jugend C Oberliga</v>
          </cell>
          <cell r="G61">
            <v>5</v>
          </cell>
        </row>
        <row r="62">
          <cell r="F62" t="str">
            <v>männl. Jugend C Landesliga</v>
          </cell>
          <cell r="G62">
            <v>5</v>
          </cell>
        </row>
        <row r="63">
          <cell r="F63" t="str">
            <v>männl. Jugend C Bezirksliga</v>
          </cell>
          <cell r="G63">
            <v>5</v>
          </cell>
        </row>
        <row r="64">
          <cell r="F64" t="str">
            <v>weibl. Jugend A Oberliga</v>
          </cell>
          <cell r="G64">
            <v>5</v>
          </cell>
        </row>
        <row r="65">
          <cell r="F65" t="str">
            <v>weibl. Jugend A Landesliga</v>
          </cell>
          <cell r="G65">
            <v>5</v>
          </cell>
        </row>
        <row r="66">
          <cell r="F66" t="str">
            <v>weibl. Jugend B Oberliga</v>
          </cell>
          <cell r="G66">
            <v>5</v>
          </cell>
        </row>
        <row r="67">
          <cell r="F67" t="str">
            <v>weibl. Jugend B Landesliga</v>
          </cell>
          <cell r="G67">
            <v>5</v>
          </cell>
        </row>
        <row r="68">
          <cell r="F68" t="str">
            <v>weibl. Jugend C Oberliga</v>
          </cell>
          <cell r="G68">
            <v>5</v>
          </cell>
        </row>
        <row r="69">
          <cell r="F69" t="str">
            <v>weibl. Jugend C Landesliga</v>
          </cell>
          <cell r="G69">
            <v>5</v>
          </cell>
        </row>
        <row r="70">
          <cell r="F70" t="str">
            <v>weibl. Jugend C Bezirksliga</v>
          </cell>
          <cell r="G70">
            <v>5</v>
          </cell>
        </row>
        <row r="71">
          <cell r="F71" t="str">
            <v>Qualifikationsspiel Jugend A</v>
          </cell>
          <cell r="G71">
            <v>5</v>
          </cell>
        </row>
        <row r="72">
          <cell r="F72" t="str">
            <v>Qualifikationsspiel Jugend B</v>
          </cell>
          <cell r="G72">
            <v>5</v>
          </cell>
        </row>
        <row r="73">
          <cell r="F73" t="str">
            <v>Qualifikationsspiel Jugend C</v>
          </cell>
          <cell r="G73">
            <v>5</v>
          </cell>
        </row>
        <row r="74">
          <cell r="F74" t="str">
            <v>Qualifikation Turnier</v>
          </cell>
          <cell r="G74">
            <v>0</v>
          </cell>
        </row>
        <row r="75">
          <cell r="F75" t="str">
            <v>Turnier Senioren</v>
          </cell>
          <cell r="G75">
            <v>0</v>
          </cell>
        </row>
        <row r="76">
          <cell r="F76" t="str">
            <v>Turnier Jugend</v>
          </cell>
          <cell r="G76">
            <v>0</v>
          </cell>
        </row>
        <row r="77">
          <cell r="F77" t="str">
            <v>Herren Pokalspiel</v>
          </cell>
          <cell r="G77">
            <v>5</v>
          </cell>
        </row>
        <row r="78">
          <cell r="F78" t="str">
            <v>Frauen Pokalspiel</v>
          </cell>
          <cell r="G78">
            <v>5</v>
          </cell>
        </row>
        <row r="79">
          <cell r="F79" t="str">
            <v>Jugend Westfalenpokal</v>
          </cell>
          <cell r="G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AH61"/>
  <sheetViews>
    <sheetView tabSelected="1" view="pageLayout" zoomScaleNormal="100" workbookViewId="0">
      <selection activeCell="Q26" sqref="Q26:R26"/>
    </sheetView>
  </sheetViews>
  <sheetFormatPr baseColWidth="10" defaultColWidth="0" defaultRowHeight="9" customHeight="1" zeroHeight="1"/>
  <cols>
    <col min="1" max="1" width="2.28515625" style="3" customWidth="1"/>
    <col min="2" max="2" width="5.28515625" style="3" customWidth="1"/>
    <col min="3" max="3" width="4.7109375" style="3" customWidth="1"/>
    <col min="4" max="5" width="5.7109375" style="3" customWidth="1"/>
    <col min="6" max="6" width="5.5703125" style="3" customWidth="1"/>
    <col min="7" max="8" width="5.7109375" style="3" customWidth="1"/>
    <col min="9" max="9" width="4.7109375" style="3" customWidth="1"/>
    <col min="10" max="12" width="5.28515625" style="3" customWidth="1"/>
    <col min="13" max="14" width="2.28515625" style="3" customWidth="1"/>
    <col min="15" max="15" width="6.7109375" style="3" customWidth="1"/>
    <col min="16" max="16" width="5.28515625" style="3" customWidth="1"/>
    <col min="17" max="17" width="4.5703125" style="3" customWidth="1"/>
    <col min="18" max="18" width="5.7109375" style="3" customWidth="1"/>
    <col min="19" max="19" width="4.7109375" style="3" customWidth="1"/>
    <col min="20" max="21" width="5.7109375" style="3" customWidth="1"/>
    <col min="22" max="22" width="4.7109375" style="3" customWidth="1"/>
    <col min="23" max="25" width="5.28515625" style="3" customWidth="1"/>
    <col min="26" max="26" width="2.28515625" style="3" customWidth="1"/>
    <col min="27" max="27" width="5.5703125" style="3" hidden="1" customWidth="1"/>
    <col min="28" max="31" width="4.7109375" style="3" hidden="1" customWidth="1"/>
    <col min="32" max="34" width="5.7109375" style="3" hidden="1" customWidth="1"/>
    <col min="35" max="35" width="2.140625" style="3" customWidth="1"/>
    <col min="36" max="16384" width="0" style="3" hidden="1"/>
  </cols>
  <sheetData>
    <row r="1" spans="1:26" ht="14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7"/>
      <c r="N1" s="67"/>
      <c r="P1" s="89" t="s">
        <v>8</v>
      </c>
      <c r="Q1" s="89"/>
      <c r="R1" s="89"/>
      <c r="S1" s="89"/>
      <c r="T1" s="89"/>
      <c r="U1" s="89"/>
      <c r="V1" s="89"/>
      <c r="W1" s="4"/>
      <c r="X1" s="4"/>
    </row>
    <row r="2" spans="1:26" ht="14.1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67"/>
      <c r="N2" s="67"/>
      <c r="P2" s="89"/>
      <c r="Q2" s="89"/>
      <c r="R2" s="89"/>
      <c r="S2" s="89"/>
      <c r="T2" s="89"/>
      <c r="U2" s="89"/>
      <c r="V2" s="89"/>
      <c r="W2" s="4"/>
      <c r="X2" s="4"/>
    </row>
    <row r="3" spans="1:26" ht="14.1" customHeight="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67"/>
      <c r="N3" s="67"/>
      <c r="P3" s="89"/>
      <c r="Q3" s="89"/>
      <c r="R3" s="89"/>
      <c r="S3" s="89"/>
      <c r="T3" s="89"/>
      <c r="U3" s="89"/>
      <c r="V3" s="89"/>
      <c r="W3" s="4"/>
      <c r="X3" s="4"/>
    </row>
    <row r="4" spans="1:26" ht="14.1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67"/>
      <c r="N4" s="67"/>
      <c r="P4" s="89"/>
      <c r="Q4" s="89"/>
      <c r="R4" s="89"/>
      <c r="S4" s="89"/>
      <c r="T4" s="89"/>
      <c r="U4" s="89"/>
      <c r="V4" s="89"/>
      <c r="W4" s="4"/>
      <c r="X4" s="4"/>
    </row>
    <row r="5" spans="1:26" ht="14.1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P5" s="90"/>
      <c r="Q5" s="90"/>
      <c r="R5" s="90"/>
      <c r="S5" s="90"/>
      <c r="T5" s="90"/>
      <c r="U5" s="90"/>
      <c r="V5" s="90"/>
      <c r="W5" s="7"/>
      <c r="X5" s="7"/>
    </row>
    <row r="6" spans="1:26" ht="24.95" customHeight="1" thickTop="1">
      <c r="A6" s="8"/>
      <c r="B6" s="92" t="s">
        <v>55</v>
      </c>
      <c r="C6" s="92"/>
      <c r="D6" s="92"/>
      <c r="E6" s="92"/>
      <c r="F6" s="92"/>
      <c r="G6" s="93"/>
      <c r="H6" s="93"/>
      <c r="I6" s="93"/>
      <c r="J6" s="93"/>
      <c r="K6" s="93"/>
      <c r="L6" s="93"/>
      <c r="M6" s="9"/>
      <c r="N6" s="10"/>
      <c r="O6" s="68" t="s">
        <v>12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11"/>
    </row>
    <row r="7" spans="1:26" ht="24.95" customHeight="1">
      <c r="A7" s="12"/>
      <c r="B7" s="77" t="s">
        <v>56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13"/>
      <c r="N7" s="13"/>
      <c r="O7" s="14" t="s">
        <v>13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15"/>
    </row>
    <row r="8" spans="1:26" ht="24.95" customHeight="1">
      <c r="A8" s="12"/>
      <c r="B8" s="77" t="s">
        <v>15</v>
      </c>
      <c r="C8" s="77"/>
      <c r="D8" s="77"/>
      <c r="E8" s="95"/>
      <c r="F8" s="95"/>
      <c r="G8" s="95"/>
      <c r="H8" s="95"/>
      <c r="I8" s="95"/>
      <c r="J8" s="95"/>
      <c r="K8" s="95"/>
      <c r="L8" s="95"/>
      <c r="M8" s="16"/>
      <c r="N8" s="13"/>
      <c r="O8" s="66" t="s">
        <v>14</v>
      </c>
      <c r="P8" s="96"/>
      <c r="Q8" s="96"/>
      <c r="R8" s="96"/>
      <c r="S8" s="96"/>
      <c r="T8" s="17" t="s">
        <v>18</v>
      </c>
      <c r="U8" s="97"/>
      <c r="V8" s="74"/>
      <c r="W8" s="74"/>
      <c r="X8" s="77" t="s">
        <v>10</v>
      </c>
      <c r="Y8" s="77"/>
      <c r="Z8" s="15"/>
    </row>
    <row r="9" spans="1:26" ht="24.95" customHeight="1">
      <c r="A9" s="12"/>
      <c r="B9" s="77" t="s">
        <v>16</v>
      </c>
      <c r="C9" s="77"/>
      <c r="D9" s="77"/>
      <c r="E9" s="74"/>
      <c r="F9" s="74"/>
      <c r="G9" s="74"/>
      <c r="H9" s="74"/>
      <c r="I9" s="74"/>
      <c r="J9" s="74"/>
      <c r="K9" s="74"/>
      <c r="L9" s="74"/>
      <c r="M9" s="18"/>
      <c r="N9" s="13"/>
      <c r="O9" s="77" t="s">
        <v>17</v>
      </c>
      <c r="P9" s="77"/>
      <c r="Q9" s="74"/>
      <c r="R9" s="74"/>
      <c r="S9" s="74"/>
      <c r="T9" s="74"/>
      <c r="U9" s="74"/>
      <c r="V9" s="74"/>
      <c r="W9" s="74"/>
      <c r="X9" s="74"/>
      <c r="Y9" s="74"/>
      <c r="Z9" s="15"/>
    </row>
    <row r="10" spans="1:26" ht="5.25" customHeight="1" thickBot="1">
      <c r="A10" s="19"/>
      <c r="B10" s="20"/>
      <c r="C10" s="21"/>
      <c r="D10" s="22"/>
      <c r="E10" s="22"/>
      <c r="F10" s="22"/>
      <c r="G10" s="22"/>
      <c r="H10" s="21"/>
      <c r="I10" s="21"/>
      <c r="J10" s="21"/>
      <c r="K10" s="21"/>
      <c r="L10" s="21"/>
      <c r="M10" s="21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0"/>
      <c r="Z10" s="23"/>
    </row>
    <row r="11" spans="1:26" ht="4.5" customHeight="1" thickTop="1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  <c r="N11" s="13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15"/>
    </row>
    <row r="12" spans="1:26" ht="21.95" customHeight="1">
      <c r="A12" s="2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26"/>
      <c r="N12" s="13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15"/>
    </row>
    <row r="13" spans="1:26" ht="10.5" customHeight="1">
      <c r="A13" s="24"/>
      <c r="B13" s="62" t="s">
        <v>52</v>
      </c>
      <c r="C13" s="62"/>
      <c r="D13" s="62"/>
      <c r="E13" s="62"/>
      <c r="F13" s="62"/>
      <c r="G13" s="78" t="s">
        <v>53</v>
      </c>
      <c r="H13" s="78"/>
      <c r="I13" s="78"/>
      <c r="J13" s="78"/>
      <c r="K13" s="78"/>
      <c r="L13" s="78"/>
      <c r="M13" s="28"/>
      <c r="N13" s="71"/>
      <c r="O13" s="62" t="s">
        <v>52</v>
      </c>
      <c r="P13" s="62"/>
      <c r="Q13" s="62"/>
      <c r="R13" s="62"/>
      <c r="S13" s="62"/>
      <c r="T13" s="62" t="s">
        <v>53</v>
      </c>
      <c r="U13" s="62"/>
      <c r="V13" s="62"/>
      <c r="W13" s="62"/>
      <c r="X13" s="62"/>
      <c r="Y13" s="62"/>
      <c r="Z13" s="15"/>
    </row>
    <row r="14" spans="1:26" ht="21.95" customHeight="1">
      <c r="A14" s="2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29"/>
      <c r="N14" s="30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15"/>
    </row>
    <row r="15" spans="1:26" ht="10.5" customHeight="1">
      <c r="A15" s="24"/>
      <c r="B15" s="86" t="s">
        <v>54</v>
      </c>
      <c r="C15" s="86"/>
      <c r="D15" s="86"/>
      <c r="E15" s="86"/>
      <c r="F15" s="86"/>
      <c r="G15" s="78" t="s">
        <v>53</v>
      </c>
      <c r="H15" s="78"/>
      <c r="I15" s="78"/>
      <c r="J15" s="78"/>
      <c r="K15" s="78"/>
      <c r="L15" s="78"/>
      <c r="M15" s="28"/>
      <c r="N15" s="71"/>
      <c r="O15" s="86" t="s">
        <v>54</v>
      </c>
      <c r="P15" s="86"/>
      <c r="Q15" s="86"/>
      <c r="R15" s="86"/>
      <c r="S15" s="86"/>
      <c r="T15" s="78" t="s">
        <v>53</v>
      </c>
      <c r="U15" s="78"/>
      <c r="V15" s="78"/>
      <c r="W15" s="78"/>
      <c r="X15" s="78"/>
      <c r="Y15" s="78"/>
      <c r="Z15" s="15"/>
    </row>
    <row r="16" spans="1:26" ht="21.95" customHeight="1">
      <c r="A16" s="24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29"/>
      <c r="N16" s="30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15"/>
    </row>
    <row r="17" spans="1:26" ht="10.5" customHeight="1">
      <c r="A17" s="24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28"/>
      <c r="N17" s="71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15"/>
    </row>
    <row r="18" spans="1:26" ht="21.95" customHeight="1">
      <c r="A18" s="24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29"/>
      <c r="N18" s="30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15"/>
    </row>
    <row r="19" spans="1:26" ht="10.5" customHeight="1">
      <c r="A19" s="24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28"/>
      <c r="N19" s="71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15"/>
    </row>
    <row r="20" spans="1:26" ht="10.5" customHeight="1" thickBo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23"/>
    </row>
    <row r="21" spans="1:26" ht="10.5" customHeight="1" thickTop="1">
      <c r="A21" s="34"/>
      <c r="B21" s="79" t="s">
        <v>49</v>
      </c>
      <c r="C21" s="80"/>
      <c r="D21" s="80"/>
      <c r="E21" s="80"/>
      <c r="F21" s="80"/>
      <c r="G21" s="80"/>
      <c r="H21" s="80"/>
      <c r="I21" s="81"/>
      <c r="J21" s="13"/>
      <c r="K21" s="13"/>
      <c r="L21" s="13"/>
      <c r="M21" s="35"/>
      <c r="N21" s="36"/>
      <c r="O21" s="79" t="s">
        <v>49</v>
      </c>
      <c r="P21" s="80"/>
      <c r="Q21" s="80"/>
      <c r="R21" s="80"/>
      <c r="S21" s="80"/>
      <c r="T21" s="80"/>
      <c r="U21" s="80"/>
      <c r="V21" s="81"/>
      <c r="W21" s="13"/>
      <c r="X21" s="13"/>
      <c r="Y21" s="13"/>
      <c r="Z21" s="15"/>
    </row>
    <row r="22" spans="1:26" ht="21.95" customHeight="1" thickBot="1">
      <c r="A22" s="24"/>
      <c r="B22" s="82"/>
      <c r="C22" s="83"/>
      <c r="D22" s="83"/>
      <c r="E22" s="83"/>
      <c r="F22" s="83"/>
      <c r="G22" s="83"/>
      <c r="H22" s="83"/>
      <c r="I22" s="84"/>
      <c r="J22" s="37"/>
      <c r="K22" s="37"/>
      <c r="L22" s="37"/>
      <c r="M22" s="38"/>
      <c r="N22" s="39"/>
      <c r="O22" s="82"/>
      <c r="P22" s="83"/>
      <c r="Q22" s="83"/>
      <c r="R22" s="83"/>
      <c r="S22" s="83"/>
      <c r="T22" s="83"/>
      <c r="U22" s="83"/>
      <c r="V22" s="84"/>
      <c r="W22" s="37"/>
      <c r="X22" s="37"/>
      <c r="Y22" s="37"/>
      <c r="Z22" s="15"/>
    </row>
    <row r="23" spans="1:26" ht="21.95" customHeight="1" thickTop="1">
      <c r="A23" s="24"/>
      <c r="E23" s="73" t="e">
        <f>DATEVALUE(TEXT(P8,"TT.MM.JJJJ"))</f>
        <v>#VALUE!</v>
      </c>
      <c r="J23" s="37"/>
      <c r="K23" s="37"/>
      <c r="L23" s="37"/>
      <c r="M23" s="38"/>
      <c r="N23" s="39"/>
      <c r="O23" s="64"/>
      <c r="P23" s="64"/>
      <c r="Q23" s="64"/>
      <c r="R23" s="64"/>
      <c r="S23" s="64"/>
      <c r="T23" s="64"/>
      <c r="U23" s="64"/>
      <c r="V23" s="64"/>
      <c r="W23" s="37"/>
      <c r="X23" s="37"/>
      <c r="Y23" s="37"/>
      <c r="Z23" s="40"/>
    </row>
    <row r="24" spans="1:26" ht="10.5" customHeight="1">
      <c r="A24" s="24"/>
      <c r="B24" s="37"/>
      <c r="C24" s="37"/>
      <c r="F24" s="37"/>
      <c r="G24" s="37"/>
      <c r="H24" s="37"/>
      <c r="I24" s="37"/>
      <c r="J24" s="37"/>
      <c r="K24" s="37"/>
      <c r="L24" s="37"/>
      <c r="M24" s="41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40"/>
    </row>
    <row r="25" spans="1:26" ht="21.95" customHeight="1">
      <c r="A25" s="24"/>
      <c r="B25" s="42" t="s">
        <v>22</v>
      </c>
      <c r="C25" s="69"/>
      <c r="D25" s="43"/>
      <c r="E25" s="43"/>
      <c r="F25" s="43"/>
      <c r="G25" s="43"/>
      <c r="H25" s="43"/>
      <c r="I25" s="43"/>
      <c r="J25" s="43"/>
      <c r="K25" s="43"/>
      <c r="L25" s="43"/>
      <c r="M25" s="41"/>
      <c r="N25" s="37"/>
      <c r="O25" s="42" t="s">
        <v>22</v>
      </c>
      <c r="P25" s="69"/>
      <c r="Q25" s="43"/>
      <c r="R25" s="43"/>
      <c r="S25" s="43"/>
      <c r="T25" s="43"/>
      <c r="U25" s="43"/>
      <c r="V25" s="43"/>
      <c r="W25" s="43"/>
      <c r="X25" s="43"/>
      <c r="Y25" s="43"/>
      <c r="Z25" s="40"/>
    </row>
    <row r="26" spans="1:26" ht="21.95" customHeight="1">
      <c r="A26" s="24"/>
      <c r="B26" s="70" t="s">
        <v>23</v>
      </c>
      <c r="C26" s="44"/>
      <c r="D26" s="85"/>
      <c r="E26" s="85"/>
      <c r="F26" s="45"/>
      <c r="G26" s="85"/>
      <c r="H26" s="85"/>
      <c r="I26" s="45"/>
      <c r="J26" s="76" t="str">
        <f>IF(OR(D26&lt;&gt;"",G26&lt;&gt;""), SUMPRODUCT(D26*0.3+G26*0.05),"€")</f>
        <v>€</v>
      </c>
      <c r="K26" s="76"/>
      <c r="L26" s="76"/>
      <c r="M26" s="41"/>
      <c r="N26" s="37"/>
      <c r="O26" s="70" t="s">
        <v>23</v>
      </c>
      <c r="P26" s="44"/>
      <c r="Q26" s="85"/>
      <c r="R26" s="85"/>
      <c r="S26" s="45"/>
      <c r="T26" s="85"/>
      <c r="U26" s="85"/>
      <c r="V26" s="45"/>
      <c r="W26" s="76" t="str">
        <f>IF(OR(Q26&lt;&gt;"",T26&lt;&gt;""), SUMPRODUCT(Q26*0.3+T26*0.05),"€")</f>
        <v>€</v>
      </c>
      <c r="X26" s="76"/>
      <c r="Y26" s="76"/>
      <c r="Z26" s="40"/>
    </row>
    <row r="27" spans="1:26" ht="10.5" customHeight="1">
      <c r="A27" s="24"/>
      <c r="B27" s="46"/>
      <c r="C27" s="46"/>
      <c r="D27" s="126" t="s">
        <v>24</v>
      </c>
      <c r="E27" s="126"/>
      <c r="F27" s="44"/>
      <c r="G27" s="126" t="s">
        <v>25</v>
      </c>
      <c r="H27" s="126"/>
      <c r="I27" s="44"/>
      <c r="J27" s="47"/>
      <c r="K27" s="47"/>
      <c r="L27" s="47"/>
      <c r="M27" s="41"/>
      <c r="N27" s="37"/>
      <c r="O27" s="46"/>
      <c r="P27" s="46"/>
      <c r="Q27" s="126" t="s">
        <v>24</v>
      </c>
      <c r="R27" s="126"/>
      <c r="S27" s="44"/>
      <c r="T27" s="126" t="s">
        <v>25</v>
      </c>
      <c r="U27" s="126"/>
      <c r="V27" s="44"/>
      <c r="W27" s="47"/>
      <c r="X27" s="47"/>
      <c r="Y27" s="47"/>
      <c r="Z27" s="40"/>
    </row>
    <row r="28" spans="1:26" ht="21.95" customHeight="1">
      <c r="A28" s="24"/>
      <c r="B28" s="46"/>
      <c r="C28" s="46"/>
      <c r="D28" s="126" t="s">
        <v>26</v>
      </c>
      <c r="E28" s="126"/>
      <c r="F28" s="44"/>
      <c r="G28" s="126" t="s">
        <v>27</v>
      </c>
      <c r="H28" s="126"/>
      <c r="I28" s="44"/>
      <c r="J28" s="44"/>
      <c r="K28" s="44"/>
      <c r="L28" s="44"/>
      <c r="M28" s="41"/>
      <c r="N28" s="37"/>
      <c r="O28" s="46"/>
      <c r="P28" s="46"/>
      <c r="Q28" s="126" t="s">
        <v>26</v>
      </c>
      <c r="R28" s="126"/>
      <c r="S28" s="44"/>
      <c r="T28" s="126" t="s">
        <v>27</v>
      </c>
      <c r="U28" s="126"/>
      <c r="V28" s="44"/>
      <c r="W28" s="44"/>
      <c r="X28" s="44"/>
      <c r="Y28" s="44"/>
      <c r="Z28" s="40"/>
    </row>
    <row r="29" spans="1:26" ht="15" customHeight="1">
      <c r="A29" s="24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1"/>
      <c r="N29" s="37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0"/>
    </row>
    <row r="30" spans="1:26" ht="21.75" customHeight="1">
      <c r="A30" s="24"/>
      <c r="B30" s="102"/>
      <c r="C30" s="102"/>
      <c r="D30" s="102"/>
      <c r="E30" s="102"/>
      <c r="F30" s="102"/>
      <c r="G30" s="102"/>
      <c r="H30" s="102"/>
      <c r="I30" s="45"/>
      <c r="J30" s="99"/>
      <c r="K30" s="99"/>
      <c r="L30" s="48" t="s">
        <v>28</v>
      </c>
      <c r="M30" s="41"/>
      <c r="N30" s="37"/>
      <c r="O30" s="102"/>
      <c r="P30" s="102"/>
      <c r="Q30" s="102"/>
      <c r="R30" s="102"/>
      <c r="S30" s="102"/>
      <c r="T30" s="102"/>
      <c r="U30" s="102"/>
      <c r="V30" s="45"/>
      <c r="W30" s="99"/>
      <c r="X30" s="99"/>
      <c r="Y30" s="48" t="s">
        <v>28</v>
      </c>
      <c r="Z30" s="40"/>
    </row>
    <row r="31" spans="1:26" ht="21.95" customHeight="1">
      <c r="A31" s="24"/>
      <c r="B31" s="103" t="s">
        <v>29</v>
      </c>
      <c r="C31" s="103"/>
      <c r="D31" s="103"/>
      <c r="E31" s="103"/>
      <c r="F31" s="103"/>
      <c r="G31" s="103"/>
      <c r="H31" s="103"/>
      <c r="I31" s="46"/>
      <c r="J31" s="49"/>
      <c r="K31" s="49"/>
      <c r="L31" s="49"/>
      <c r="M31" s="41"/>
      <c r="N31" s="37"/>
      <c r="O31" s="103" t="s">
        <v>29</v>
      </c>
      <c r="P31" s="103"/>
      <c r="Q31" s="103"/>
      <c r="R31" s="103"/>
      <c r="S31" s="103"/>
      <c r="T31" s="103"/>
      <c r="U31" s="103"/>
      <c r="V31" s="46"/>
      <c r="W31" s="49"/>
      <c r="X31" s="49"/>
      <c r="Y31" s="49"/>
      <c r="Z31" s="40"/>
    </row>
    <row r="32" spans="1:26" ht="21.95" customHeight="1">
      <c r="A32" s="24"/>
      <c r="B32" s="46"/>
      <c r="C32" s="46"/>
      <c r="D32" s="46"/>
      <c r="E32" s="46"/>
      <c r="F32" s="46"/>
      <c r="G32" s="46"/>
      <c r="H32" s="46"/>
      <c r="I32" s="46"/>
      <c r="J32" s="49"/>
      <c r="K32" s="49"/>
      <c r="L32" s="49"/>
      <c r="M32" s="41"/>
      <c r="N32" s="37"/>
      <c r="O32" s="46"/>
      <c r="P32" s="46"/>
      <c r="Q32" s="46"/>
      <c r="R32" s="46"/>
      <c r="S32" s="46"/>
      <c r="T32" s="46"/>
      <c r="U32" s="46"/>
      <c r="V32" s="46"/>
      <c r="W32" s="49"/>
      <c r="X32" s="49"/>
      <c r="Y32" s="49"/>
      <c r="Z32" s="40"/>
    </row>
    <row r="33" spans="1:26" ht="21.95" customHeight="1">
      <c r="A33" s="24"/>
      <c r="B33" s="98" t="s">
        <v>19</v>
      </c>
      <c r="C33" s="98"/>
      <c r="D33" s="98"/>
      <c r="E33" s="98"/>
      <c r="F33" s="98"/>
      <c r="G33" s="98"/>
      <c r="H33" s="98"/>
      <c r="I33" s="46"/>
      <c r="J33" s="100" t="str">
        <f>IF(E8="","",30)</f>
        <v/>
      </c>
      <c r="K33" s="100"/>
      <c r="L33" s="48" t="s">
        <v>28</v>
      </c>
      <c r="M33" s="41"/>
      <c r="N33" s="37"/>
      <c r="O33" s="98" t="s">
        <v>19</v>
      </c>
      <c r="P33" s="98"/>
      <c r="Q33" s="98"/>
      <c r="R33" s="98"/>
      <c r="S33" s="98"/>
      <c r="T33" s="98"/>
      <c r="U33" s="98"/>
      <c r="V33" s="46"/>
      <c r="W33" s="100" t="str">
        <f>IF(O12="","",30)</f>
        <v/>
      </c>
      <c r="X33" s="100"/>
      <c r="Y33" s="48" t="s">
        <v>28</v>
      </c>
      <c r="Z33" s="40"/>
    </row>
    <row r="34" spans="1:26" ht="10.5" customHeight="1">
      <c r="A34" s="24"/>
      <c r="B34" s="104"/>
      <c r="C34" s="104"/>
      <c r="D34" s="104"/>
      <c r="E34" s="104"/>
      <c r="F34" s="104"/>
      <c r="G34" s="104"/>
      <c r="H34" s="104"/>
      <c r="I34" s="46"/>
      <c r="J34" s="49"/>
      <c r="K34" s="49"/>
      <c r="L34" s="49"/>
      <c r="M34" s="41"/>
      <c r="N34" s="37"/>
      <c r="O34" s="104"/>
      <c r="P34" s="104"/>
      <c r="Q34" s="104"/>
      <c r="R34" s="104"/>
      <c r="S34" s="104"/>
      <c r="T34" s="104"/>
      <c r="U34" s="104"/>
      <c r="V34" s="46"/>
      <c r="W34" s="49"/>
      <c r="X34" s="49"/>
      <c r="Y34" s="49"/>
      <c r="Z34" s="40"/>
    </row>
    <row r="35" spans="1:26" ht="21.95" customHeight="1">
      <c r="A35" s="24"/>
      <c r="B35" s="98" t="s">
        <v>30</v>
      </c>
      <c r="C35" s="98"/>
      <c r="D35" s="98"/>
      <c r="E35" s="98"/>
      <c r="F35" s="98"/>
      <c r="G35" s="98"/>
      <c r="H35" s="98"/>
      <c r="I35" s="46" t="s">
        <v>53</v>
      </c>
      <c r="J35" s="105" t="str">
        <f>IF(OR(TEXT(Datum,"TTT")="Sa",TEXT(Datum,"TTT")="So"),"",10)</f>
        <v/>
      </c>
      <c r="K35" s="105"/>
      <c r="L35" s="48" t="s">
        <v>28</v>
      </c>
      <c r="M35" s="41"/>
      <c r="N35" s="37"/>
      <c r="O35" s="98" t="s">
        <v>30</v>
      </c>
      <c r="P35" s="98"/>
      <c r="Q35" s="98"/>
      <c r="R35" s="98"/>
      <c r="S35" s="98"/>
      <c r="T35" s="98"/>
      <c r="U35" s="98"/>
      <c r="V35" s="46" t="s">
        <v>53</v>
      </c>
      <c r="W35" s="101" t="str">
        <f>IF(OR(TEXT(Datum,"TTT")="Sa",TEXT(Datum,"TTT")="So"),"",10)</f>
        <v/>
      </c>
      <c r="X35" s="101"/>
      <c r="Y35" s="48" t="s">
        <v>28</v>
      </c>
      <c r="Z35" s="40"/>
    </row>
    <row r="36" spans="1:26" ht="21.95" customHeight="1">
      <c r="A36" s="24"/>
      <c r="B36" s="117" t="s">
        <v>31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41"/>
      <c r="N36" s="37"/>
      <c r="O36" s="117" t="s">
        <v>31</v>
      </c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40"/>
    </row>
    <row r="37" spans="1:26" ht="12.75" customHeight="1">
      <c r="A37" s="24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  <c r="N37" s="52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40"/>
    </row>
    <row r="38" spans="1:26" ht="22.5" customHeight="1" thickBot="1">
      <c r="A38" s="24"/>
      <c r="B38" s="115" t="s">
        <v>2</v>
      </c>
      <c r="C38" s="115"/>
      <c r="D38" s="115"/>
      <c r="E38" s="115"/>
      <c r="F38" s="115"/>
      <c r="G38" s="115"/>
      <c r="H38" s="115"/>
      <c r="I38" s="50"/>
      <c r="J38" s="116">
        <f>SUM(J26,J30,J33,J35)</f>
        <v>0</v>
      </c>
      <c r="K38" s="116"/>
      <c r="L38" s="53" t="s">
        <v>11</v>
      </c>
      <c r="M38" s="41"/>
      <c r="N38" s="52"/>
      <c r="O38" s="115" t="s">
        <v>2</v>
      </c>
      <c r="P38" s="115"/>
      <c r="Q38" s="115"/>
      <c r="R38" s="115"/>
      <c r="S38" s="115"/>
      <c r="T38" s="115"/>
      <c r="U38" s="115"/>
      <c r="V38" s="50"/>
      <c r="W38" s="116">
        <f>SUM(W26,W30,W33,W35)</f>
        <v>0</v>
      </c>
      <c r="X38" s="116"/>
      <c r="Y38" s="53" t="s">
        <v>11</v>
      </c>
      <c r="Z38" s="40"/>
    </row>
    <row r="39" spans="1:26" ht="12.75" customHeight="1">
      <c r="A39" s="24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  <c r="N39" s="52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40"/>
    </row>
    <row r="40" spans="1:26" ht="10.5" customHeight="1" thickBot="1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  <c r="N40" s="54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3"/>
    </row>
    <row r="41" spans="1:26" ht="10.5" customHeight="1" thickTop="1">
      <c r="A41" s="2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0"/>
      <c r="N41" s="10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5"/>
    </row>
    <row r="42" spans="1:26" ht="32.25" customHeight="1">
      <c r="A42" s="24"/>
      <c r="B42" s="39"/>
      <c r="C42" s="120"/>
      <c r="D42" s="107"/>
      <c r="E42" s="107"/>
      <c r="F42" s="107"/>
      <c r="G42" s="107"/>
      <c r="H42" s="107"/>
      <c r="I42" s="107"/>
      <c r="J42" s="107"/>
      <c r="K42" s="107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40"/>
    </row>
    <row r="43" spans="1:26" ht="21.95" customHeight="1" thickBot="1">
      <c r="A43" s="24"/>
      <c r="B43" s="39"/>
      <c r="C43" s="121"/>
      <c r="D43" s="121"/>
      <c r="E43" s="121"/>
      <c r="F43" s="121"/>
      <c r="G43" s="121"/>
      <c r="H43" s="121"/>
      <c r="I43" s="122"/>
      <c r="J43" s="122"/>
      <c r="K43" s="50"/>
      <c r="L43" s="50"/>
      <c r="M43" s="50"/>
      <c r="N43" s="50"/>
      <c r="O43" s="118" t="s">
        <v>3</v>
      </c>
      <c r="P43" s="118"/>
      <c r="Q43" s="118"/>
      <c r="R43" s="118"/>
      <c r="S43" s="118"/>
      <c r="T43" s="118"/>
      <c r="U43" s="50"/>
      <c r="V43" s="114">
        <f>SUM(J38,W38)</f>
        <v>0</v>
      </c>
      <c r="W43" s="114"/>
      <c r="X43" s="114"/>
      <c r="Y43" s="55" t="s">
        <v>11</v>
      </c>
      <c r="Z43" s="40"/>
    </row>
    <row r="44" spans="1:26" ht="21.95" customHeight="1" thickTop="1">
      <c r="A44" s="24"/>
      <c r="B44" s="39"/>
      <c r="C44" s="110"/>
      <c r="D44" s="110"/>
      <c r="E44" s="111"/>
      <c r="F44" s="111"/>
      <c r="G44" s="111"/>
      <c r="H44" s="111"/>
      <c r="I44" s="109"/>
      <c r="J44" s="109"/>
      <c r="K44" s="63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40"/>
    </row>
    <row r="45" spans="1:26" ht="21.95" customHeight="1">
      <c r="A45" s="24"/>
      <c r="B45" s="39"/>
      <c r="C45" s="110"/>
      <c r="D45" s="110"/>
      <c r="E45" s="108"/>
      <c r="F45" s="108"/>
      <c r="G45" s="108"/>
      <c r="H45" s="108"/>
      <c r="I45" s="109"/>
      <c r="J45" s="109"/>
      <c r="K45" s="63"/>
      <c r="L45" s="50"/>
      <c r="M45" s="50"/>
      <c r="N45" s="107" t="s">
        <v>4</v>
      </c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40"/>
    </row>
    <row r="46" spans="1:26" ht="21.95" customHeight="1">
      <c r="A46" s="24"/>
      <c r="B46" s="39"/>
      <c r="C46" s="110"/>
      <c r="D46" s="110"/>
      <c r="E46" s="108"/>
      <c r="F46" s="108"/>
      <c r="G46" s="108"/>
      <c r="H46" s="108"/>
      <c r="I46" s="109"/>
      <c r="J46" s="109"/>
      <c r="K46" s="63"/>
      <c r="L46" s="50"/>
      <c r="M46" s="50"/>
      <c r="N46" s="107" t="s">
        <v>9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40"/>
    </row>
    <row r="47" spans="1:26" ht="21.95" customHeight="1">
      <c r="A47" s="24"/>
      <c r="B47" s="39"/>
      <c r="C47" s="110"/>
      <c r="D47" s="110"/>
      <c r="E47" s="108"/>
      <c r="F47" s="108"/>
      <c r="G47" s="108"/>
      <c r="H47" s="108"/>
      <c r="I47" s="109"/>
      <c r="J47" s="109"/>
      <c r="K47" s="63"/>
      <c r="L47" s="50"/>
      <c r="M47" s="50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40"/>
    </row>
    <row r="48" spans="1:26" ht="21.95" customHeight="1">
      <c r="A48" s="24"/>
      <c r="B48" s="39"/>
      <c r="C48" s="110"/>
      <c r="D48" s="110"/>
      <c r="E48" s="119"/>
      <c r="F48" s="119"/>
      <c r="G48" s="119"/>
      <c r="H48" s="119"/>
      <c r="I48" s="109"/>
      <c r="J48" s="109"/>
      <c r="K48" s="63"/>
      <c r="L48" s="50"/>
      <c r="M48" s="50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40"/>
    </row>
    <row r="49" spans="1:26" ht="10.5" customHeight="1" thickBot="1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23"/>
    </row>
    <row r="50" spans="1:26" ht="10.5" customHeight="1" thickTop="1">
      <c r="A50" s="2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35"/>
      <c r="N50" s="36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5"/>
    </row>
    <row r="51" spans="1:26" ht="12" customHeight="1">
      <c r="A51" s="24"/>
      <c r="B51" s="56" t="s">
        <v>5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26"/>
      <c r="N51" s="57"/>
      <c r="O51" s="56" t="s">
        <v>5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5"/>
    </row>
    <row r="52" spans="1:26" ht="44.25" customHeight="1">
      <c r="A52" s="24"/>
      <c r="B52" s="112" t="str">
        <f>IF(AND(P8&lt;&gt;"",P7&lt;&gt;""),CONCATENATE(P7,", ",TEXT(P8,"TT.MM.JJJJ")),"")</f>
        <v/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58"/>
      <c r="N52" s="59"/>
      <c r="O52" s="113" t="str">
        <f>IF(AND(O12&lt;&gt;"",P8&lt;&gt;"",P7&lt;&gt;""),CONCATENATE(P7,", ",TEXT(P8,"TT.MM.JJJJ")),"")</f>
        <v/>
      </c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5"/>
    </row>
    <row r="53" spans="1:26" ht="21.95" customHeight="1">
      <c r="A53" s="24"/>
      <c r="B53" s="106" t="s">
        <v>6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26"/>
      <c r="N53" s="57"/>
      <c r="O53" s="106" t="s">
        <v>6</v>
      </c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5"/>
    </row>
    <row r="54" spans="1:26" ht="43.5" customHeight="1">
      <c r="A54" s="24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58"/>
      <c r="N54" s="59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5"/>
    </row>
    <row r="55" spans="1:26" ht="21.95" customHeight="1">
      <c r="A55" s="24"/>
      <c r="B55" s="106" t="s">
        <v>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26"/>
      <c r="N55" s="57"/>
      <c r="O55" s="106" t="s">
        <v>7</v>
      </c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5"/>
    </row>
    <row r="56" spans="1:26" ht="10.5" customHeight="1" thickBot="1">
      <c r="A56" s="31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23"/>
      <c r="N56" s="31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23"/>
    </row>
    <row r="57" spans="1:26" ht="3.75" customHeight="1" thickTop="1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</row>
    <row r="58" spans="1:26" ht="21.95" hidden="1" customHeight="1"/>
    <row r="59" spans="1:26" ht="21.95" hidden="1" customHeight="1"/>
    <row r="60" spans="1:26" ht="21.95" hidden="1" customHeight="1"/>
    <row r="61" spans="1:26" ht="9" customHeight="1"/>
  </sheetData>
  <sheetProtection algorithmName="SHA-512" hashValue="QJAVkIgpt9o/VByZFNswUWiw+tfrljVtLnVymx4lYKkD+2MnPzA2nUnGubFwoPqOTuhSA5hPEvrzuL/x26lzRg==" saltValue="9CTf0gBGRGJZ9dRkCGb5pg==" spinCount="100000" sheet="1" selectLockedCells="1"/>
  <protectedRanges>
    <protectedRange password="DD25" sqref="H6:L6 P6:S6 V6:Y6 P7:Y7 P8:S8 U8:W8 E8:L9 Q9:Y9 B12:L12 O12:Y12 B14:L14 O14:Y14 B16:L16 B18:L18 O16:T16" name="Bereich1"/>
  </protectedRanges>
  <mergeCells count="93">
    <mergeCell ref="G28:H28"/>
    <mergeCell ref="D26:E26"/>
    <mergeCell ref="T26:U26"/>
    <mergeCell ref="Q27:R27"/>
    <mergeCell ref="T27:U27"/>
    <mergeCell ref="Q28:R28"/>
    <mergeCell ref="T28:U28"/>
    <mergeCell ref="D27:E27"/>
    <mergeCell ref="G27:H27"/>
    <mergeCell ref="D28:E28"/>
    <mergeCell ref="J26:L26"/>
    <mergeCell ref="B54:L54"/>
    <mergeCell ref="O54:Y54"/>
    <mergeCell ref="B55:L55"/>
    <mergeCell ref="O55:Y55"/>
    <mergeCell ref="B57:Y57"/>
    <mergeCell ref="B38:H38"/>
    <mergeCell ref="J38:K38"/>
    <mergeCell ref="E48:H48"/>
    <mergeCell ref="I48:J48"/>
    <mergeCell ref="B36:L36"/>
    <mergeCell ref="C42:K42"/>
    <mergeCell ref="C43:H43"/>
    <mergeCell ref="I43:J43"/>
    <mergeCell ref="V43:X43"/>
    <mergeCell ref="O38:U38"/>
    <mergeCell ref="W38:X38"/>
    <mergeCell ref="O33:U33"/>
    <mergeCell ref="O34:U34"/>
    <mergeCell ref="O36:Y36"/>
    <mergeCell ref="O43:T43"/>
    <mergeCell ref="B53:L53"/>
    <mergeCell ref="O53:Y53"/>
    <mergeCell ref="N45:Y45"/>
    <mergeCell ref="E46:H46"/>
    <mergeCell ref="I46:J46"/>
    <mergeCell ref="N46:Y46"/>
    <mergeCell ref="E47:H47"/>
    <mergeCell ref="I47:J47"/>
    <mergeCell ref="C44:D48"/>
    <mergeCell ref="E44:H44"/>
    <mergeCell ref="I44:J44"/>
    <mergeCell ref="E45:H45"/>
    <mergeCell ref="B52:L52"/>
    <mergeCell ref="O52:Y52"/>
    <mergeCell ref="N48:Y48"/>
    <mergeCell ref="I45:J45"/>
    <mergeCell ref="B35:H35"/>
    <mergeCell ref="J30:K30"/>
    <mergeCell ref="J33:K33"/>
    <mergeCell ref="O35:U35"/>
    <mergeCell ref="W35:X35"/>
    <mergeCell ref="B30:H30"/>
    <mergeCell ref="B31:H31"/>
    <mergeCell ref="B33:H33"/>
    <mergeCell ref="B34:H34"/>
    <mergeCell ref="O30:U30"/>
    <mergeCell ref="W30:X30"/>
    <mergeCell ref="O31:U31"/>
    <mergeCell ref="W33:X33"/>
    <mergeCell ref="J35:K35"/>
    <mergeCell ref="B14:L14"/>
    <mergeCell ref="O14:Y14"/>
    <mergeCell ref="O9:P9"/>
    <mergeCell ref="A1:L2"/>
    <mergeCell ref="P1:V5"/>
    <mergeCell ref="A3:L4"/>
    <mergeCell ref="B7:L7"/>
    <mergeCell ref="P7:Y7"/>
    <mergeCell ref="B6:F6"/>
    <mergeCell ref="G6:L6"/>
    <mergeCell ref="P6:Y6"/>
    <mergeCell ref="B8:D8"/>
    <mergeCell ref="E8:L8"/>
    <mergeCell ref="P8:S8"/>
    <mergeCell ref="U8:W8"/>
    <mergeCell ref="X8:Y8"/>
    <mergeCell ref="Q9:Y9"/>
    <mergeCell ref="B12:L12"/>
    <mergeCell ref="O12:Y12"/>
    <mergeCell ref="W26:Y26"/>
    <mergeCell ref="B9:D9"/>
    <mergeCell ref="E9:L9"/>
    <mergeCell ref="G13:L13"/>
    <mergeCell ref="B21:I22"/>
    <mergeCell ref="Q26:R26"/>
    <mergeCell ref="G26:H26"/>
    <mergeCell ref="B15:F15"/>
    <mergeCell ref="G15:L15"/>
    <mergeCell ref="O15:S15"/>
    <mergeCell ref="T15:Y15"/>
    <mergeCell ref="B19:L19"/>
    <mergeCell ref="O21:V22"/>
  </mergeCells>
  <printOptions horizontalCentered="1"/>
  <pageMargins left="6.3333333333333339E-2" right="0.19685039370078741" top="0.27270833333333333" bottom="0.30875000000000002" header="0.51181102362204722" footer="0.51181102362204722"/>
  <pageSetup paperSize="9" scale="79" orientation="portrait" horizontalDpi="300" verticalDpi="300" r:id="rId1"/>
  <headerFooter alignWithMargins="0"/>
  <ignoredErrors>
    <ignoredError sqref="Q28 T28 D28 G28" numberStoredAsText="1"/>
    <ignoredError sqref="J38 W3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Dropdown!$A$1:$A$3</xm:f>
          </x14:formula1>
          <xm:sqref>E8:L8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B9" sqref="B9"/>
    </sheetView>
  </sheetViews>
  <sheetFormatPr baseColWidth="10" defaultRowHeight="12.75"/>
  <sheetData>
    <row r="1" spans="1:1">
      <c r="A1" s="1" t="s">
        <v>50</v>
      </c>
    </row>
    <row r="2" spans="1:1">
      <c r="A2" s="1" t="s">
        <v>51</v>
      </c>
    </row>
    <row r="3" spans="1:1">
      <c r="A3" s="61">
        <v>44778</v>
      </c>
    </row>
    <row r="4" spans="1:1">
      <c r="A4" s="61">
        <v>44915</v>
      </c>
    </row>
    <row r="6" spans="1:1">
      <c r="A6" t="str">
        <f>TEXT(A3,"tttt")</f>
        <v>Freitag</v>
      </c>
    </row>
    <row r="9" spans="1:1">
      <c r="A9" s="65" t="s">
        <v>57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G36"/>
  <sheetViews>
    <sheetView workbookViewId="0">
      <selection activeCell="A19" sqref="A19"/>
    </sheetView>
  </sheetViews>
  <sheetFormatPr baseColWidth="10" defaultRowHeight="12.75"/>
  <cols>
    <col min="6" max="6" width="25.5703125" bestFit="1" customWidth="1"/>
  </cols>
  <sheetData>
    <row r="1" spans="1:1">
      <c r="A1" s="1"/>
    </row>
    <row r="2" spans="1:1">
      <c r="A2" s="1" t="s">
        <v>20</v>
      </c>
    </row>
    <row r="3" spans="1:1">
      <c r="A3" s="1" t="s">
        <v>21</v>
      </c>
    </row>
    <row r="4" spans="1:1">
      <c r="A4" s="1" t="s">
        <v>40</v>
      </c>
    </row>
    <row r="5" spans="1:1">
      <c r="A5" s="1" t="s">
        <v>41</v>
      </c>
    </row>
    <row r="6" spans="1:1">
      <c r="A6" s="1" t="s">
        <v>42</v>
      </c>
    </row>
    <row r="7" spans="1:1">
      <c r="A7" s="1" t="s">
        <v>43</v>
      </c>
    </row>
    <row r="8" spans="1:1">
      <c r="A8" s="1" t="s">
        <v>44</v>
      </c>
    </row>
    <row r="9" spans="1:1">
      <c r="A9" s="1" t="s">
        <v>45</v>
      </c>
    </row>
    <row r="10" spans="1:1">
      <c r="A10" s="1" t="s">
        <v>46</v>
      </c>
    </row>
    <row r="11" spans="1:1">
      <c r="A11" s="1" t="s">
        <v>32</v>
      </c>
    </row>
    <row r="12" spans="1:1">
      <c r="A12" s="1" t="s">
        <v>33</v>
      </c>
    </row>
    <row r="13" spans="1:1">
      <c r="A13" s="1" t="s">
        <v>34</v>
      </c>
    </row>
    <row r="14" spans="1:1">
      <c r="A14" s="1" t="s">
        <v>35</v>
      </c>
    </row>
    <row r="15" spans="1:1">
      <c r="A15" s="1" t="s">
        <v>36</v>
      </c>
    </row>
    <row r="16" spans="1:1">
      <c r="A16" s="1" t="s">
        <v>37</v>
      </c>
    </row>
    <row r="17" spans="1:7">
      <c r="A17" s="1" t="s">
        <v>38</v>
      </c>
    </row>
    <row r="18" spans="1:7">
      <c r="A18" s="1" t="s">
        <v>39</v>
      </c>
    </row>
    <row r="19" spans="1:7">
      <c r="F19" s="2" t="s">
        <v>47</v>
      </c>
      <c r="G19" s="2" t="s">
        <v>48</v>
      </c>
    </row>
    <row r="20" spans="1:7">
      <c r="F20" s="1" t="s">
        <v>20</v>
      </c>
      <c r="G20">
        <v>25</v>
      </c>
    </row>
    <row r="21" spans="1:7">
      <c r="F21" s="1" t="s">
        <v>21</v>
      </c>
      <c r="G21">
        <v>25</v>
      </c>
    </row>
    <row r="22" spans="1:7">
      <c r="F22" s="1" t="s">
        <v>40</v>
      </c>
      <c r="G22">
        <v>25</v>
      </c>
    </row>
    <row r="23" spans="1:7">
      <c r="F23" s="1" t="s">
        <v>41</v>
      </c>
      <c r="G23">
        <v>25</v>
      </c>
    </row>
    <row r="24" spans="1:7">
      <c r="F24" s="1" t="s">
        <v>42</v>
      </c>
      <c r="G24">
        <v>25</v>
      </c>
    </row>
    <row r="25" spans="1:7">
      <c r="F25" s="1" t="s">
        <v>43</v>
      </c>
      <c r="G25">
        <v>25</v>
      </c>
    </row>
    <row r="26" spans="1:7">
      <c r="F26" s="1" t="s">
        <v>44</v>
      </c>
      <c r="G26">
        <v>25</v>
      </c>
    </row>
    <row r="27" spans="1:7">
      <c r="F27" s="1" t="s">
        <v>45</v>
      </c>
      <c r="G27">
        <v>25</v>
      </c>
    </row>
    <row r="28" spans="1:7">
      <c r="F28" s="1" t="s">
        <v>46</v>
      </c>
      <c r="G28">
        <v>25</v>
      </c>
    </row>
    <row r="29" spans="1:7">
      <c r="F29" s="1" t="s">
        <v>32</v>
      </c>
      <c r="G29">
        <v>25</v>
      </c>
    </row>
    <row r="30" spans="1:7">
      <c r="F30" s="1" t="s">
        <v>33</v>
      </c>
      <c r="G30">
        <v>25</v>
      </c>
    </row>
    <row r="31" spans="1:7">
      <c r="F31" s="1" t="s">
        <v>34</v>
      </c>
      <c r="G31">
        <v>25</v>
      </c>
    </row>
    <row r="32" spans="1:7">
      <c r="F32" s="1" t="s">
        <v>35</v>
      </c>
      <c r="G32">
        <v>25</v>
      </c>
    </row>
    <row r="33" spans="6:7">
      <c r="F33" s="1" t="s">
        <v>36</v>
      </c>
      <c r="G33">
        <v>25</v>
      </c>
    </row>
    <row r="34" spans="6:7">
      <c r="F34" s="1" t="s">
        <v>37</v>
      </c>
      <c r="G34">
        <v>25</v>
      </c>
    </row>
    <row r="35" spans="6:7">
      <c r="F35" s="1" t="s">
        <v>38</v>
      </c>
      <c r="G35">
        <v>25</v>
      </c>
    </row>
    <row r="36" spans="6:7">
      <c r="F36" s="1" t="s">
        <v>39</v>
      </c>
      <c r="G36">
        <v>25</v>
      </c>
    </row>
  </sheetData>
  <phoneticPr fontId="2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neutral-Bezirk-2021</vt:lpstr>
      <vt:lpstr>Tabelle1</vt:lpstr>
      <vt:lpstr>Dropdown</vt:lpstr>
      <vt:lpstr>Datum</vt:lpstr>
      <vt:lpstr>'neutral-Bezirk-2021'!Druckbereich</vt:lpstr>
      <vt:lpstr>Liga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dirk</cp:lastModifiedBy>
  <cp:lastPrinted>2022-09-01T06:10:23Z</cp:lastPrinted>
  <dcterms:created xsi:type="dcterms:W3CDTF">2003-06-03T19:51:21Z</dcterms:created>
  <dcterms:modified xsi:type="dcterms:W3CDTF">2025-03-12T12:20:08Z</dcterms:modified>
</cp:coreProperties>
</file>